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ables/table1.xml" ContentType="application/vnd.openxmlformats-officedocument.spreadsheetml.table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240" yWindow="15" windowWidth="16095" windowHeight="9660" tabRatio="600" firstSheet="0" activeTab="0" autoFilterDateGrouping="1"/>
  </bookViews>
  <sheets>
    <sheet xmlns:r="http://schemas.openxmlformats.org/officeDocument/2006/relationships" name="Sheet1" sheetId="1" state="visible" r:id="rId1"/>
  </sheets>
  <definedNames/>
  <calcPr calcId="124519" fullCalcOnLoad="1"/>
</workbook>
</file>

<file path=xl/styles.xml><?xml version="1.0" encoding="utf-8"?>
<styleSheet xmlns="http://schemas.openxmlformats.org/spreadsheetml/2006/main">
  <numFmts count="0"/>
  <fonts count="3">
    <font>
      <name val="Calibri"/>
      <family val="2"/>
      <color theme="1"/>
      <sz val="11"/>
      <scheme val="minor"/>
    </font>
    <font>
      <name val="Calibri"/>
      <family val="2"/>
      <b val="1"/>
      <color theme="1"/>
      <sz val="11"/>
      <scheme val="minor"/>
    </font>
    <font>
      <b val="1"/>
    </font>
  </fonts>
  <fills count="2">
    <fill>
      <patternFill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">
    <xf numFmtId="0" fontId="0" fillId="0" borderId="0" pivotButton="0" quotePrefix="0" xfId="0"/>
    <xf numFmtId="0" fontId="1" fillId="0" borderId="1" applyAlignment="1" pivotButton="0" quotePrefix="0" xfId="0">
      <alignment horizontal="center" vertical="top"/>
    </xf>
    <xf numFmtId="0" fontId="2" fillId="0" borderId="0" pivotButton="0" quotePrefix="0" xfId="0"/>
  </cellXfs>
  <cellStyles count="1">
    <cellStyle name="Normal" xfId="0" builtinId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tables/table1.xml><?xml version="1.0" encoding="utf-8"?>
<table xmlns="http://schemas.openxmlformats.org/spreadsheetml/2006/main" id="1" name="MealPlan" displayName="MealPlan" ref="D10:G17" headerRowCount="1">
  <autoFilter ref="D10:G17"/>
  <tableColumns count="4">
    <tableColumn id="4" name="ארוחה"/>
    <tableColumn id="5" name="מזון"/>
    <tableColumn id="6" name="כמות"/>
    <tableColumn id="7" name="קלוריות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Type="http://schemas.openxmlformats.org/officeDocument/2006/relationships/table" Target="/xl/tables/table1.xml" Id="rId1"/></Relationships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G17"/>
  <sheetViews>
    <sheetView tabSelected="1" workbookViewId="0">
      <selection activeCell="A1" sqref="A1"/>
    </sheetView>
  </sheetViews>
  <sheetFormatPr baseColWidth="8" defaultRowHeight="15"/>
  <cols>
    <col width="34" customWidth="1" min="1" max="1"/>
    <col width="124" customWidth="1" min="2" max="2"/>
  </cols>
  <sheetData>
    <row r="1">
      <c r="A1" s="1" t="inlineStr">
        <is>
          <t>קטגוריה</t>
        </is>
      </c>
      <c r="B1" s="1" t="inlineStr">
        <is>
          <t>תיאור</t>
        </is>
      </c>
    </row>
    <row r="2">
      <c r="A2" t="inlineStr">
        <is>
          <t>מין</t>
        </is>
      </c>
      <c r="B2" t="inlineStr">
        <is>
          <t>גבר / אישה</t>
        </is>
      </c>
    </row>
    <row r="3">
      <c r="A3" t="inlineStr">
        <is>
          <t>גיל</t>
        </is>
      </c>
      <c r="B3" t="inlineStr">
        <is>
          <t>שנות חיים (למשל: 30)</t>
        </is>
      </c>
    </row>
    <row r="4">
      <c r="A4" t="inlineStr">
        <is>
          <t>גובה (ס״מ)</t>
        </is>
      </c>
      <c r="B4" t="inlineStr">
        <is>
          <t>גובה בסנטימטרים (למשל: 175)</t>
        </is>
      </c>
    </row>
    <row r="5">
      <c r="A5" t="inlineStr">
        <is>
          <t>משקל (ק״ג)</t>
        </is>
      </c>
      <c r="B5" t="inlineStr">
        <is>
          <t>משקל בקילוגרמים (למשל: 70)</t>
        </is>
      </c>
    </row>
    <row r="6">
      <c r="A6" t="inlineStr">
        <is>
          <t>רמת פעילות</t>
        </is>
      </c>
      <c r="B6" t="inlineStr">
        <is>
          <t>ישיבה, פעילות קלה, בינונית, מאומצת</t>
        </is>
      </c>
    </row>
    <row r="7">
      <c r="A7" t="inlineStr">
        <is>
          <t>קלוריות מומלצות</t>
        </is>
      </c>
      <c r="B7" t="inlineStr">
        <is>
          <t>יחושב אוטומטית</t>
        </is>
      </c>
    </row>
    <row r="8">
      <c r="A8" s="2" t="inlineStr">
        <is>
          <t>נוסחאות חישוב קלוריות</t>
        </is>
      </c>
      <c r="D8" s="2" t="inlineStr">
        <is>
          <t>דוגמה לתפריט יומי מותאם לפי קלוריות מחושבות (TDEE)</t>
        </is>
      </c>
    </row>
    <row r="9">
      <c r="A9" t="inlineStr">
        <is>
          <t>BMR (Basal Metabolic Rate)</t>
        </is>
      </c>
      <c r="B9">
        <f>IF(A2="גבר", 10*D2 + 6.25*C2 - 5*B2 + 5, 10*D2 + 6.25*C2 - 5*B2 - 161)</f>
        <v/>
      </c>
    </row>
    <row r="10">
      <c r="A10" t="inlineStr">
        <is>
          <t>TDEE (קלוריות יומיות לפי פעילות)</t>
        </is>
      </c>
      <c r="B10">
        <f>IF(E2="ישיבה", B9*1.2,IF(E2="פעילות קלה", B9*1.375,IF(E2="בינונית", B9*1.55,IF(E2="מאומצת", B9*1.725, "הכנס ערך תקין"))))</f>
        <v/>
      </c>
      <c r="D10" t="inlineStr">
        <is>
          <t>ארוחה</t>
        </is>
      </c>
      <c r="E10" t="inlineStr">
        <is>
          <t>מזון</t>
        </is>
      </c>
      <c r="F10" t="inlineStr">
        <is>
          <t>כמות</t>
        </is>
      </c>
      <c r="G10" t="inlineStr">
        <is>
          <t>קלוריות</t>
        </is>
      </c>
    </row>
    <row r="11">
      <c r="A11" t="inlineStr">
        <is>
          <t>הערה: מקדמי פעילות</t>
        </is>
      </c>
      <c r="D11" t="inlineStr">
        <is>
          <t>ארוחת בוקר</t>
        </is>
      </c>
      <c r="E11" t="inlineStr">
        <is>
          <t>יוגורט 3% + גרנולה + פרי</t>
        </is>
      </c>
      <c r="F11" t="inlineStr">
        <is>
          <t>200 מ"ל + 30 ג' + תפוח</t>
        </is>
      </c>
      <c r="G11" t="n">
        <v>300</v>
      </c>
    </row>
    <row r="12">
      <c r="A12" t="inlineStr">
        <is>
          <t>ישיבה</t>
        </is>
      </c>
      <c r="B12" t="n">
        <v>1.2</v>
      </c>
      <c r="D12" t="inlineStr">
        <is>
          <t>נשנוש</t>
        </is>
      </c>
      <c r="E12" t="inlineStr">
        <is>
          <t>שקדים טבעיים</t>
        </is>
      </c>
      <c r="F12" t="inlineStr">
        <is>
          <t>10 יחידות</t>
        </is>
      </c>
      <c r="G12" t="n">
        <v>70</v>
      </c>
    </row>
    <row r="13">
      <c r="A13" t="inlineStr">
        <is>
          <t>פעילות קלה</t>
        </is>
      </c>
      <c r="B13" t="n">
        <v>1.375</v>
      </c>
      <c r="D13" t="inlineStr">
        <is>
          <t>ארוחת צהריים</t>
        </is>
      </c>
      <c r="E13" t="inlineStr">
        <is>
          <t>חזה עוף, אורז מלא, סלט</t>
        </is>
      </c>
      <c r="F13" t="inlineStr">
        <is>
          <t>150 ג' + 1 כוס + ירקות חופשיים</t>
        </is>
      </c>
      <c r="G13" t="n">
        <v>550</v>
      </c>
    </row>
    <row r="14">
      <c r="A14" t="inlineStr">
        <is>
          <t>בינונית</t>
        </is>
      </c>
      <c r="B14" t="n">
        <v>1.55</v>
      </c>
      <c r="D14" t="inlineStr">
        <is>
          <t>נשנוש אחר הצהריים</t>
        </is>
      </c>
      <c r="E14" t="inlineStr">
        <is>
          <t>לחם מחיטה מלאה + אבוקדו</t>
        </is>
      </c>
      <c r="F14" t="inlineStr">
        <is>
          <t>2 פרוסות + 2 כפות</t>
        </is>
      </c>
      <c r="G14" t="n">
        <v>300</v>
      </c>
    </row>
    <row r="15">
      <c r="A15" t="inlineStr">
        <is>
          <t>מאומצת</t>
        </is>
      </c>
      <c r="B15" t="n">
        <v>1.725</v>
      </c>
      <c r="D15" t="inlineStr">
        <is>
          <t>ארוחת ערב</t>
        </is>
      </c>
      <c r="E15" t="inlineStr">
        <is>
          <t>ביצים קשות, טוסט, ירקות</t>
        </is>
      </c>
      <c r="F15" t="inlineStr">
        <is>
          <t>2 ביצים + טוסט + ירקות</t>
        </is>
      </c>
      <c r="G15" t="n">
        <v>350</v>
      </c>
    </row>
    <row r="16">
      <c r="D16" t="inlineStr">
        <is>
          <t>נשנוש ערב</t>
        </is>
      </c>
      <c r="E16" t="inlineStr">
        <is>
          <t>פרי/יוגורט</t>
        </is>
      </c>
      <c r="F16" t="inlineStr">
        <is>
          <t>1 יחידה/125 מ"ל</t>
        </is>
      </c>
      <c r="G16" t="n">
        <v>100</v>
      </c>
    </row>
    <row r="17">
      <c r="D17" t="inlineStr">
        <is>
          <t>סה"כ</t>
        </is>
      </c>
      <c r="E17" t="inlineStr"/>
      <c r="F17" t="inlineStr"/>
      <c r="G17">
        <f>SUM(H10:H15)</f>
        <v/>
      </c>
    </row>
  </sheetData>
  <pageMargins left="0.7" right="0.7" top="0.75" bottom="0.75" header="0.3" footer="0.3"/>
  <tableParts count="1">
    <tablePart xmlns:r="http://schemas.openxmlformats.org/officeDocument/2006/relationships" r:id="rId1"/>
  </tableParts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openpyxl</dc:creator>
  <dcterms:created xmlns:dcterms="http://purl.org/dc/terms/" xmlns:xsi="http://www.w3.org/2001/XMLSchema-instance" xsi:type="dcterms:W3CDTF">2025-05-21T13:21:25Z</dcterms:created>
  <dcterms:modified xmlns:dcterms="http://purl.org/dc/terms/" xmlns:xsi="http://www.w3.org/2001/XMLSchema-instance" xsi:type="dcterms:W3CDTF">2025-05-21T13:21:25Z</dcterms:modified>
</cp:coreProperties>
</file>